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\"/>
    </mc:Choice>
  </mc:AlternateContent>
  <bookViews>
    <workbookView xWindow="0" yWindow="0" windowWidth="24000" windowHeight="9045"/>
  </bookViews>
  <sheets>
    <sheet name="ассигн" sheetId="1" r:id="rId1"/>
  </sheets>
  <definedNames>
    <definedName name="_xlnm.Print_Titles" localSheetId="0">ассигн!$13:$15</definedName>
    <definedName name="_xlnm.Print_Area" localSheetId="0">ассигн!$A$1:$Y$89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1" i="1" l="1"/>
  <c r="Y80" i="1" s="1"/>
  <c r="Y41" i="1"/>
  <c r="X81" i="1"/>
  <c r="X80" i="1" s="1"/>
  <c r="X57" i="1"/>
  <c r="X41" i="1"/>
  <c r="V86" i="1"/>
  <c r="X16" i="1" l="1"/>
  <c r="X89" i="1" s="1"/>
  <c r="Y16" i="1"/>
  <c r="Y89" i="1" s="1"/>
  <c r="V32" i="1"/>
  <c r="V25" i="1" s="1"/>
  <c r="V41" i="1"/>
  <c r="V16" i="1" l="1"/>
  <c r="V89" i="1" s="1"/>
</calcChain>
</file>

<file path=xl/sharedStrings.xml><?xml version="1.0" encoding="utf-8"?>
<sst xmlns="http://schemas.openxmlformats.org/spreadsheetml/2006/main" count="282" uniqueCount="90">
  <si>
    <t>0000</t>
  </si>
  <si>
    <t/>
  </si>
  <si>
    <t>ОБЩЕГОСУДАРСТВЕННЫЕ ВОПРОСЫ</t>
  </si>
  <si>
    <t>Вид изменений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</si>
  <si>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</si>
  <si>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</si>
  <si>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</si>
  <si>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</si>
  <si>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</si>
  <si>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</si>
  <si>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</si>
  <si>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</si>
  <si>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КОСГУ</t>
  </si>
  <si>
    <t>руб.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</si>
  <si>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</si>
  <si>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</si>
  <si>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</si>
  <si>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</si>
  <si>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в рамках государственной программы Новосибирской области «Управление государственными финансами в Новосибирской области»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</si>
  <si>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</si>
  <si>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</si>
  <si>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 поселения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</si>
  <si>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</si>
  <si>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</si>
  <si>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</si>
  <si>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</si>
  <si>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 xml:space="preserve">Осуществление отдельных государственных полномочий по решению вопросов в сфере административных правонарушений  </t>
  </si>
  <si>
    <t>Резервный фонд</t>
  </si>
  <si>
    <t>Резервные средства</t>
  </si>
  <si>
    <t xml:space="preserve">Софинансирование мероприятий на реализацию социально - значимых проектов в сфере развития общественной инфраструктуры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</si>
  <si>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</si>
  <si>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</si>
  <si>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 где отсутствуют военные комиссариаты</t>
  </si>
  <si>
    <t>НАЦИОНАЛЬНАЯ ЭКОНОМИКА</t>
  </si>
  <si>
    <t>Дорожное хозяйство (дорожные фонды)</t>
  </si>
  <si>
    <t>Содержание автомобильных дорог и инженерных сооружений на границах поселения за счет дорожного фонда</t>
  </si>
  <si>
    <t>ЖИЛИЩНО-КОММУНАЛЬНОЕ ХОЗЯЙСТВО</t>
  </si>
  <si>
    <t>Жилищное хозяйство</t>
  </si>
  <si>
    <t>Мероприятия в области жилищного хозяйства  сельского поселения</t>
  </si>
  <si>
    <t>Благоустройство</t>
  </si>
  <si>
    <t>Уличное освещение</t>
  </si>
  <si>
    <t>КУЛЬТУРА, КИНЕМАТОГРАФИЯ</t>
  </si>
  <si>
    <t>Культура</t>
  </si>
  <si>
    <t>Расходы на обеспечение деятельности (оказание услуг) муниципальных казенных учреждений за  счет субсидии из областного бюджета</t>
  </si>
  <si>
    <t>Расходы на выплаты персоналу казенных учреждений</t>
  </si>
  <si>
    <t>Дома культуры</t>
  </si>
  <si>
    <t>СОЦИАЛЬНАЯ ПОЛИТИКА</t>
  </si>
  <si>
    <t>Пенсионное обеспечение</t>
  </si>
  <si>
    <t>Доплаты к пенсиям муниципальных служащих поселения</t>
  </si>
  <si>
    <t>Социальное обеспечение и иные выплаты населению</t>
  </si>
  <si>
    <t>Публичные нормативные социальные выплаты гражданам</t>
  </si>
  <si>
    <t>ИТОГО</t>
  </si>
  <si>
    <t>01</t>
  </si>
  <si>
    <t>02</t>
  </si>
  <si>
    <t>04</t>
  </si>
  <si>
    <t>05</t>
  </si>
  <si>
    <t>08</t>
  </si>
  <si>
    <t>00</t>
  </si>
  <si>
    <t>03</t>
  </si>
  <si>
    <t>09</t>
  </si>
  <si>
    <t>88.00.001110</t>
  </si>
  <si>
    <t>88.00.070510</t>
  </si>
  <si>
    <t>88.00.000190</t>
  </si>
  <si>
    <t>88.00.070190</t>
  </si>
  <si>
    <t>88.00.000600</t>
  </si>
  <si>
    <t>88.00.0S0370</t>
  </si>
  <si>
    <t>88.00.051180</t>
  </si>
  <si>
    <t>70.00.000530</t>
  </si>
  <si>
    <t>71.00.000430</t>
  </si>
  <si>
    <t>72.00.000050</t>
  </si>
  <si>
    <t>08.00.70510</t>
  </si>
  <si>
    <t>08.00.070510</t>
  </si>
  <si>
    <t>73.00.000100</t>
  </si>
  <si>
    <t>68.00.000410</t>
  </si>
  <si>
    <t xml:space="preserve">Условно утвержденные расходы </t>
  </si>
  <si>
    <t xml:space="preserve">Иные непрограммные мероприятия </t>
  </si>
  <si>
    <t>99</t>
  </si>
  <si>
    <t>99.90.000000</t>
  </si>
  <si>
    <t xml:space="preserve">УСЛОВНО УТВЕРЖДЕННЫЕ РАСХОДЫ </t>
  </si>
  <si>
    <t xml:space="preserve">Другие общегосударственные вопросы </t>
  </si>
  <si>
    <t xml:space="preserve">Резервные фонды </t>
  </si>
  <si>
    <t>Сумма на 2025 год</t>
  </si>
  <si>
    <t>08.00.070240</t>
  </si>
  <si>
    <t>Сумма на 2026 год</t>
  </si>
  <si>
    <t xml:space="preserve">Распределение бюджетных ассигнований бюджета Польяновского сельсовета Чистоозерного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2026 и 2027 годов </t>
  </si>
  <si>
    <t>Сумма на 2027 год</t>
  </si>
  <si>
    <t>14</t>
  </si>
  <si>
    <t>88.00.000230</t>
  </si>
  <si>
    <t>540</t>
  </si>
  <si>
    <t xml:space="preserve">Приложение 2                                                                              к   решению 38-й сессии Совета депутатов 
Польяновского сельсовета Чистоозерного района 
Новосибирской области 
                "О бюджете Польяновского сельсовета
 Чистоозерного района Новосибирской области
на 2025 год и плановый период 2026 и 2027 годов"          от 26.12.2024 г. №185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</si>
</sst>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"/>
  </numFmts>
  <fonts count="5" x14ac:knownFonts="1">
    <font>
      <sz val="10"/>
      <name val="Arial"/>
      <charset val="204"/>
    </font>
    <font>
      <sz val="12"/>
      <name val="Times New Roman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2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6" xfId="0" applyFont="1" applyFill="1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2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1"/>
    <xf numFmtId="0" fontId="2" fillId="0" borderId="0" xfId="1" applyProtection="1">
      <protection hidden="1"/>
    </xf>
    <xf numFmtId="0" fontId="2" fillId="0" borderId="0" xfId="1" applyFont="1" applyFill="1" applyProtection="1">
      <protection hidden="1"/>
    </xf>
    <xf numFmtId="169" fontId="3" fillId="0" borderId="2" xfId="0" applyNumberFormat="1" applyFont="1" applyFill="1" applyBorder="1" applyAlignment="1" applyProtection="1">
      <protection hidden="1"/>
    </xf>
    <xf numFmtId="169" fontId="3" fillId="0" borderId="4" xfId="0" applyNumberFormat="1" applyFont="1" applyFill="1" applyBorder="1" applyAlignment="1" applyProtection="1">
      <protection hidden="1"/>
    </xf>
    <xf numFmtId="0" fontId="3" fillId="0" borderId="0" xfId="1" applyFont="1"/>
    <xf numFmtId="0" fontId="3" fillId="0" borderId="0" xfId="1" applyFont="1" applyProtection="1">
      <protection hidden="1"/>
    </xf>
    <xf numFmtId="0" fontId="3" fillId="0" borderId="0" xfId="0" applyFont="1" applyAlignment="1"/>
    <xf numFmtId="0" fontId="3" fillId="0" borderId="0" xfId="1" applyFont="1" applyFill="1" applyProtection="1">
      <protection hidden="1"/>
    </xf>
    <xf numFmtId="0" fontId="3" fillId="0" borderId="0" xfId="0" applyFont="1" applyFill="1" applyProtection="1"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Fill="1" applyBorder="1" applyProtection="1">
      <protection hidden="1"/>
    </xf>
    <xf numFmtId="0" fontId="4" fillId="0" borderId="4" xfId="0" applyFont="1" applyBorder="1" applyAlignment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center" vertical="center"/>
      <protection hidden="1"/>
    </xf>
    <xf numFmtId="49" fontId="4" fillId="0" borderId="1" xfId="0" applyNumberFormat="1" applyFont="1" applyBorder="1" applyAlignment="1">
      <alignment horizontal="center" vertical="center" wrapText="1"/>
    </xf>
    <xf numFmtId="168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Font="1" applyBorder="1" applyAlignment="1">
      <alignment horizontal="center" vertical="center" wrapText="1"/>
    </xf>
    <xf numFmtId="167" fontId="4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3" fillId="0" borderId="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8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/>
    <xf numFmtId="49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/>
    <xf numFmtId="0" fontId="4" fillId="2" borderId="8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Alignment="1" applyProtection="1">
      <alignment horizontal="center" vertical="center" wrapText="1"/>
      <protection hidden="1"/>
    </xf>
    <xf numFmtId="0" fontId="4" fillId="2" borderId="5" xfId="0" applyNumberFormat="1" applyFont="1" applyFill="1" applyBorder="1" applyAlignment="1" applyProtection="1">
      <alignment horizontal="center" vertical="center"/>
      <protection hidden="1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0" applyNumberFormat="1" applyFont="1" applyFill="1" applyBorder="1" applyAlignment="1" applyProtection="1">
      <alignment horizontal="center" vertical="center"/>
      <protection hidden="1"/>
    </xf>
    <xf numFmtId="166" fontId="4" fillId="2" borderId="3" xfId="0" applyNumberFormat="1" applyFont="1" applyFill="1" applyBorder="1" applyAlignment="1" applyProtection="1">
      <alignment horizontal="right" vertical="center"/>
      <protection hidden="1"/>
    </xf>
    <xf numFmtId="164" fontId="4" fillId="2" borderId="4" xfId="0" applyNumberFormat="1" applyFont="1" applyFill="1" applyBorder="1" applyAlignment="1" applyProtection="1">
      <alignment horizontal="center" vertical="center" wrapText="1"/>
      <protection hidden="1"/>
    </xf>
    <xf numFmtId="166" fontId="3" fillId="2" borderId="3" xfId="0" applyNumberFormat="1" applyFont="1" applyFill="1" applyBorder="1" applyAlignment="1" applyProtection="1">
      <alignment horizontal="right" vertical="center"/>
      <protection hidden="1"/>
    </xf>
    <xf numFmtId="164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2" fontId="3" fillId="2" borderId="1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/>
    <xf numFmtId="0" fontId="3" fillId="2" borderId="0" xfId="0" applyFont="1" applyFill="1"/>
    <xf numFmtId="0" fontId="0" fillId="2" borderId="0" xfId="0" applyFill="1"/>
    <xf numFmtId="0" fontId="3" fillId="2" borderId="0" xfId="2" applyNumberFormat="1" applyFont="1" applyFill="1" applyAlignment="1" applyProtection="1">
      <alignment horizontal="right" vertical="top" wrapText="1"/>
      <protection hidden="1"/>
    </xf>
    <xf numFmtId="0" fontId="3" fillId="2" borderId="0" xfId="0" applyFont="1" applyFill="1" applyAlignment="1"/>
    <xf numFmtId="170" fontId="4" fillId="0" borderId="1" xfId="0" applyNumberFormat="1" applyFont="1" applyFill="1" applyBorder="1" applyAlignment="1" applyProtection="1">
      <alignment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9" xfId="0" applyNumberFormat="1" applyFont="1" applyFill="1" applyBorder="1" applyAlignment="1" applyProtection="1">
      <alignment horizontal="center" vertical="center"/>
      <protection hidden="1"/>
    </xf>
    <xf numFmtId="0" fontId="3" fillId="2" borderId="0" xfId="0" applyNumberFormat="1" applyFont="1" applyFill="1" applyAlignment="1" applyProtection="1">
      <alignment horizontal="right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8" xfId="0" applyNumberFormat="1" applyFont="1" applyFill="1" applyBorder="1" applyAlignment="1" applyProtection="1">
      <alignment horizontal="center" vertical="center"/>
      <protection hidden="1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0" applyFont="1" applyAlignment="1"/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0"/>
  <sheetViews>
    <sheetView tabSelected="1" view="pageBreakPreview" zoomScaleNormal="100" zoomScaleSheetLayoutView="100" workbookViewId="0">
      <selection activeCell="V1" sqref="V1:Y5"/>
    </sheetView>
  </sheetViews>
  <sheetFormatPr defaultColWidth="9.140625" defaultRowHeight="12.75" x14ac:dyDescent="0.2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5.7109375" customWidth="1"/>
    <col min="17" max="17" width="0" hidden="1" customWidth="1"/>
    <col min="18" max="18" width="18.42578125" customWidth="1"/>
    <col min="19" max="19" width="6.85546875" customWidth="1"/>
    <col min="20" max="21" width="0" hidden="1" customWidth="1"/>
    <col min="22" max="22" width="20.140625" style="57" customWidth="1"/>
    <col min="23" max="23" width="19.7109375" style="57" hidden="1" customWidth="1"/>
    <col min="24" max="24" width="17.140625" style="57" customWidth="1"/>
    <col min="25" max="25" width="18.5703125" style="57" customWidth="1"/>
    <col min="26" max="27" width="0" hidden="1" customWidth="1"/>
    <col min="28" max="28" width="0.140625" customWidth="1"/>
    <col min="29" max="256" width="9.140625" customWidth="1"/>
  </cols>
  <sheetData>
    <row r="1" spans="1:28" ht="14.25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58" t="s">
        <v>89</v>
      </c>
      <c r="W1" s="59"/>
      <c r="X1" s="59"/>
      <c r="Y1" s="59"/>
      <c r="Z1" s="7"/>
      <c r="AA1" s="7"/>
      <c r="AB1" s="7"/>
    </row>
    <row r="2" spans="1:28" ht="14.25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59"/>
      <c r="W2" s="59"/>
      <c r="X2" s="59"/>
      <c r="Y2" s="59"/>
      <c r="Z2" s="7"/>
      <c r="AA2" s="7"/>
      <c r="AB2" s="7"/>
    </row>
    <row r="3" spans="1:28" ht="14.2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59"/>
      <c r="W3" s="59"/>
      <c r="X3" s="59"/>
      <c r="Y3" s="59"/>
      <c r="Z3" s="7"/>
      <c r="AA3" s="7"/>
      <c r="AB3" s="7"/>
    </row>
    <row r="4" spans="1:28" ht="14.25" customHeight="1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59"/>
      <c r="W4" s="59"/>
      <c r="X4" s="59"/>
      <c r="Y4" s="59"/>
      <c r="Z4" s="8"/>
      <c r="AA4" s="8"/>
      <c r="AB4" s="8"/>
    </row>
    <row r="5" spans="1:28" ht="84" customHeight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59"/>
      <c r="W5" s="59"/>
      <c r="X5" s="59"/>
      <c r="Y5" s="59"/>
      <c r="Z5" s="8"/>
      <c r="AA5" s="8"/>
      <c r="AB5" s="8"/>
    </row>
    <row r="6" spans="1:28" ht="14.25" customHeight="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43"/>
      <c r="W6" s="43"/>
      <c r="X6" s="43"/>
      <c r="Y6" s="43"/>
      <c r="Z6" s="8"/>
      <c r="AA6" s="8"/>
      <c r="AB6" s="8"/>
    </row>
    <row r="7" spans="1:28" ht="14.2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43"/>
      <c r="W7" s="43"/>
      <c r="X7" s="43"/>
      <c r="Y7" s="43"/>
      <c r="Z7" s="8"/>
      <c r="AA7" s="8"/>
      <c r="AB7" s="8"/>
    </row>
    <row r="8" spans="1:28" ht="14.25" customHeight="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68" t="s">
        <v>84</v>
      </c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8"/>
      <c r="AA8" s="8"/>
      <c r="AB8" s="8"/>
    </row>
    <row r="9" spans="1:28" ht="14.25" customHeight="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8"/>
      <c r="AA9" s="8"/>
      <c r="AB9" s="8"/>
    </row>
    <row r="10" spans="1:28" ht="48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3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9"/>
      <c r="AA10" s="8"/>
      <c r="AB10" s="8"/>
    </row>
    <row r="11" spans="1:28" ht="13.5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3"/>
      <c r="N11" s="14"/>
      <c r="O11" s="14"/>
      <c r="P11" s="14"/>
      <c r="Q11" s="14"/>
      <c r="R11" s="14"/>
      <c r="S11" s="14"/>
      <c r="T11" s="14"/>
      <c r="U11" s="14"/>
      <c r="V11" s="43"/>
      <c r="W11" s="43"/>
      <c r="X11" s="43"/>
      <c r="Y11" s="43"/>
      <c r="Z11" s="9"/>
      <c r="AA11" s="8"/>
      <c r="AB11" s="8"/>
    </row>
    <row r="12" spans="1:28" ht="12.7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63" t="s">
        <v>13</v>
      </c>
      <c r="W12" s="63"/>
      <c r="X12" s="63"/>
      <c r="Y12" s="63"/>
      <c r="Z12" s="2"/>
      <c r="AA12" s="1"/>
      <c r="AB12" s="1"/>
    </row>
    <row r="13" spans="1:28" ht="18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70" t="s">
        <v>9</v>
      </c>
      <c r="O13" s="70" t="s">
        <v>8</v>
      </c>
      <c r="P13" s="70" t="s">
        <v>7</v>
      </c>
      <c r="Q13" s="64"/>
      <c r="R13" s="70" t="s">
        <v>6</v>
      </c>
      <c r="S13" s="70" t="s">
        <v>5</v>
      </c>
      <c r="T13" s="17" t="s">
        <v>1</v>
      </c>
      <c r="U13" s="61" t="s">
        <v>12</v>
      </c>
      <c r="V13" s="66" t="s">
        <v>81</v>
      </c>
      <c r="W13" s="44"/>
      <c r="X13" s="67" t="s">
        <v>83</v>
      </c>
      <c r="Y13" s="66" t="s">
        <v>85</v>
      </c>
      <c r="Z13" s="2"/>
      <c r="AA13" s="1"/>
      <c r="AB13" s="1"/>
    </row>
    <row r="14" spans="1:28" ht="42" customHeight="1" x14ac:dyDescent="0.25">
      <c r="A14" s="16"/>
      <c r="B14" s="18"/>
      <c r="C14" s="18" t="s">
        <v>11</v>
      </c>
      <c r="D14" s="18"/>
      <c r="E14" s="18"/>
      <c r="F14" s="18"/>
      <c r="G14" s="18"/>
      <c r="H14" s="18"/>
      <c r="I14" s="18" t="s">
        <v>10</v>
      </c>
      <c r="J14" s="18"/>
      <c r="K14" s="18"/>
      <c r="L14" s="18"/>
      <c r="M14" s="18"/>
      <c r="N14" s="71"/>
      <c r="O14" s="71"/>
      <c r="P14" s="71"/>
      <c r="Q14" s="64"/>
      <c r="R14" s="71"/>
      <c r="S14" s="71"/>
      <c r="T14" s="19" t="s">
        <v>4</v>
      </c>
      <c r="U14" s="62"/>
      <c r="V14" s="66"/>
      <c r="W14" s="45" t="s">
        <v>3</v>
      </c>
      <c r="X14" s="67"/>
      <c r="Y14" s="66"/>
      <c r="Z14" s="6"/>
      <c r="AA14" s="6"/>
      <c r="AB14" s="2"/>
    </row>
    <row r="15" spans="1:28" ht="15" customHeight="1" x14ac:dyDescent="0.25">
      <c r="A15" s="16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20">
        <v>1</v>
      </c>
      <c r="O15" s="17">
        <v>2</v>
      </c>
      <c r="P15" s="20">
        <v>3</v>
      </c>
      <c r="Q15" s="65"/>
      <c r="R15" s="21">
        <v>4</v>
      </c>
      <c r="S15" s="20">
        <v>5</v>
      </c>
      <c r="T15" s="22"/>
      <c r="U15" s="23"/>
      <c r="V15" s="46">
        <v>6</v>
      </c>
      <c r="W15" s="47"/>
      <c r="X15" s="48">
        <v>7</v>
      </c>
      <c r="Y15" s="48">
        <v>8</v>
      </c>
      <c r="Z15" s="6"/>
      <c r="AA15" s="6"/>
      <c r="AB15" s="2"/>
    </row>
    <row r="16" spans="1:28" ht="39.75" customHeight="1" x14ac:dyDescent="0.25">
      <c r="A16" s="24"/>
      <c r="B16" s="60" t="s">
        <v>2</v>
      </c>
      <c r="C16" s="60"/>
      <c r="D16" s="60"/>
      <c r="E16" s="60"/>
      <c r="F16" s="60"/>
      <c r="G16" s="60"/>
      <c r="H16" s="60"/>
      <c r="I16" s="60"/>
      <c r="J16" s="60"/>
      <c r="K16" s="60"/>
      <c r="L16" s="10">
        <v>113</v>
      </c>
      <c r="M16" s="11"/>
      <c r="N16" s="25" t="s">
        <v>2</v>
      </c>
      <c r="O16" s="26" t="s">
        <v>52</v>
      </c>
      <c r="P16" s="27">
        <v>0</v>
      </c>
      <c r="Q16" s="28"/>
      <c r="R16" s="29"/>
      <c r="S16" s="27"/>
      <c r="T16" s="17"/>
      <c r="U16" s="30"/>
      <c r="V16" s="49">
        <f>V17+V24+V38+V41</f>
        <v>3081098</v>
      </c>
      <c r="W16" s="50"/>
      <c r="X16" s="51">
        <f>X17+X24+X38+X41</f>
        <v>1919000</v>
      </c>
      <c r="Y16" s="49">
        <f>Y17+Y24+Y38+Y41</f>
        <v>1788400</v>
      </c>
      <c r="Z16" s="5" t="s">
        <v>0</v>
      </c>
      <c r="AA16" s="4"/>
      <c r="AB16" s="3"/>
    </row>
    <row r="17" spans="1:28" ht="84" customHeight="1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2" t="s">
        <v>14</v>
      </c>
      <c r="O17" s="33" t="s">
        <v>52</v>
      </c>
      <c r="P17" s="34" t="s">
        <v>53</v>
      </c>
      <c r="Q17" s="35"/>
      <c r="R17" s="36"/>
      <c r="S17" s="34"/>
      <c r="T17" s="37"/>
      <c r="U17" s="38"/>
      <c r="V17" s="42">
        <v>1138200</v>
      </c>
      <c r="W17" s="52"/>
      <c r="X17" s="53">
        <v>1138200</v>
      </c>
      <c r="Y17" s="42">
        <v>1138200</v>
      </c>
      <c r="Z17" s="1"/>
      <c r="AA17" s="1"/>
      <c r="AB17" s="1"/>
    </row>
    <row r="18" spans="1:28" ht="19.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32" t="s">
        <v>15</v>
      </c>
      <c r="O18" s="33" t="s">
        <v>52</v>
      </c>
      <c r="P18" s="34" t="s">
        <v>53</v>
      </c>
      <c r="Q18" s="35"/>
      <c r="R18" s="36" t="s">
        <v>60</v>
      </c>
      <c r="S18" s="34"/>
      <c r="T18" s="37"/>
      <c r="U18" s="38"/>
      <c r="V18" s="42">
        <v>213632</v>
      </c>
      <c r="W18" s="52"/>
      <c r="X18" s="53">
        <v>1138200</v>
      </c>
      <c r="Y18" s="42">
        <v>1138200</v>
      </c>
    </row>
    <row r="19" spans="1:28" ht="114" customHeight="1" x14ac:dyDescent="0.25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2" t="s">
        <v>16</v>
      </c>
      <c r="O19" s="33" t="s">
        <v>52</v>
      </c>
      <c r="P19" s="34" t="s">
        <v>53</v>
      </c>
      <c r="Q19" s="35"/>
      <c r="R19" s="36" t="s">
        <v>60</v>
      </c>
      <c r="S19" s="34">
        <v>100</v>
      </c>
      <c r="T19" s="37"/>
      <c r="U19" s="38"/>
      <c r="V19" s="42">
        <v>213632</v>
      </c>
      <c r="W19" s="52"/>
      <c r="X19" s="53">
        <v>1138200</v>
      </c>
      <c r="Y19" s="42">
        <v>1138200</v>
      </c>
    </row>
    <row r="20" spans="1:28" ht="62.25" customHeight="1" x14ac:dyDescent="0.2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2" t="s">
        <v>17</v>
      </c>
      <c r="O20" s="33" t="s">
        <v>52</v>
      </c>
      <c r="P20" s="34" t="s">
        <v>53</v>
      </c>
      <c r="Q20" s="35"/>
      <c r="R20" s="36" t="s">
        <v>60</v>
      </c>
      <c r="S20" s="34">
        <v>120</v>
      </c>
      <c r="T20" s="37"/>
      <c r="U20" s="38"/>
      <c r="V20" s="42">
        <v>213632</v>
      </c>
      <c r="W20" s="52"/>
      <c r="X20" s="53">
        <v>1138200</v>
      </c>
      <c r="Y20" s="42">
        <v>1138200</v>
      </c>
    </row>
    <row r="21" spans="1:28" ht="85.5" customHeigh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2" t="s">
        <v>18</v>
      </c>
      <c r="O21" s="33" t="s">
        <v>52</v>
      </c>
      <c r="P21" s="34" t="s">
        <v>53</v>
      </c>
      <c r="Q21" s="35"/>
      <c r="R21" s="36" t="s">
        <v>61</v>
      </c>
      <c r="S21" s="34"/>
      <c r="T21" s="37"/>
      <c r="U21" s="38"/>
      <c r="V21" s="42">
        <v>924568</v>
      </c>
      <c r="W21" s="52"/>
      <c r="X21" s="53">
        <v>0</v>
      </c>
      <c r="Y21" s="42">
        <v>0</v>
      </c>
    </row>
    <row r="22" spans="1:28" ht="118.5" customHeight="1" x14ac:dyDescent="0.2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2" t="s">
        <v>19</v>
      </c>
      <c r="O22" s="33" t="s">
        <v>52</v>
      </c>
      <c r="P22" s="34" t="s">
        <v>53</v>
      </c>
      <c r="Q22" s="35"/>
      <c r="R22" s="36" t="s">
        <v>61</v>
      </c>
      <c r="S22" s="34">
        <v>100</v>
      </c>
      <c r="T22" s="37"/>
      <c r="U22" s="38"/>
      <c r="V22" s="42">
        <v>924568</v>
      </c>
      <c r="W22" s="52"/>
      <c r="X22" s="53">
        <v>0</v>
      </c>
      <c r="Y22" s="42">
        <v>0</v>
      </c>
    </row>
    <row r="23" spans="1:28" ht="52.5" customHeight="1" x14ac:dyDescent="0.2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2" t="s">
        <v>17</v>
      </c>
      <c r="O23" s="33" t="s">
        <v>52</v>
      </c>
      <c r="P23" s="34" t="s">
        <v>53</v>
      </c>
      <c r="Q23" s="35"/>
      <c r="R23" s="36" t="s">
        <v>61</v>
      </c>
      <c r="S23" s="34">
        <v>120</v>
      </c>
      <c r="T23" s="37"/>
      <c r="U23" s="38"/>
      <c r="V23" s="42">
        <v>924568</v>
      </c>
      <c r="W23" s="52"/>
      <c r="X23" s="53">
        <v>0</v>
      </c>
      <c r="Y23" s="42">
        <v>0</v>
      </c>
    </row>
    <row r="24" spans="1:28" ht="99.75" customHeight="1" x14ac:dyDescent="0.25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2" t="s">
        <v>20</v>
      </c>
      <c r="O24" s="33" t="s">
        <v>52</v>
      </c>
      <c r="P24" s="34" t="s">
        <v>54</v>
      </c>
      <c r="Q24" s="35"/>
      <c r="R24" s="36"/>
      <c r="S24" s="34"/>
      <c r="T24" s="37"/>
      <c r="U24" s="38"/>
      <c r="V24" s="42">
        <v>1942798</v>
      </c>
      <c r="W24" s="52"/>
      <c r="X24" s="53">
        <v>780800</v>
      </c>
      <c r="Y24" s="42">
        <v>650200</v>
      </c>
    </row>
    <row r="25" spans="1:28" ht="45.75" customHeight="1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2" t="s">
        <v>21</v>
      </c>
      <c r="O25" s="33" t="s">
        <v>52</v>
      </c>
      <c r="P25" s="34" t="s">
        <v>54</v>
      </c>
      <c r="Q25" s="35"/>
      <c r="R25" s="36" t="s">
        <v>62</v>
      </c>
      <c r="S25" s="34"/>
      <c r="T25" s="37"/>
      <c r="U25" s="38"/>
      <c r="V25" s="42">
        <f>V26+V28+V30+V32+V35</f>
        <v>1942798</v>
      </c>
      <c r="W25" s="52"/>
      <c r="X25" s="53">
        <v>780800</v>
      </c>
      <c r="Y25" s="42">
        <v>650200</v>
      </c>
    </row>
    <row r="26" spans="1:28" ht="111" customHeight="1" x14ac:dyDescent="0.25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2" t="s">
        <v>16</v>
      </c>
      <c r="O26" s="33" t="s">
        <v>52</v>
      </c>
      <c r="P26" s="34" t="s">
        <v>54</v>
      </c>
      <c r="Q26" s="35"/>
      <c r="R26" s="36" t="s">
        <v>62</v>
      </c>
      <c r="S26" s="34">
        <v>100</v>
      </c>
      <c r="T26" s="37"/>
      <c r="U26" s="38"/>
      <c r="V26" s="42">
        <v>311714</v>
      </c>
      <c r="W26" s="52"/>
      <c r="X26" s="53">
        <v>780800</v>
      </c>
      <c r="Y26" s="42">
        <v>650200</v>
      </c>
    </row>
    <row r="27" spans="1:28" ht="63" customHeight="1" x14ac:dyDescent="0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2" t="s">
        <v>17</v>
      </c>
      <c r="O27" s="33" t="s">
        <v>52</v>
      </c>
      <c r="P27" s="34" t="s">
        <v>54</v>
      </c>
      <c r="Q27" s="35"/>
      <c r="R27" s="36" t="s">
        <v>62</v>
      </c>
      <c r="S27" s="34">
        <v>120</v>
      </c>
      <c r="T27" s="37"/>
      <c r="U27" s="38"/>
      <c r="V27" s="42">
        <v>311714</v>
      </c>
      <c r="W27" s="52"/>
      <c r="X27" s="53">
        <v>780800</v>
      </c>
      <c r="Y27" s="42">
        <v>650200</v>
      </c>
    </row>
    <row r="28" spans="1:28" ht="48.75" customHeight="1" x14ac:dyDescent="0.25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2" t="s">
        <v>22</v>
      </c>
      <c r="O28" s="33" t="s">
        <v>52</v>
      </c>
      <c r="P28" s="34" t="s">
        <v>54</v>
      </c>
      <c r="Q28" s="35"/>
      <c r="R28" s="36" t="s">
        <v>62</v>
      </c>
      <c r="S28" s="34">
        <v>200</v>
      </c>
      <c r="T28" s="37"/>
      <c r="U28" s="38"/>
      <c r="V28" s="42">
        <v>332184</v>
      </c>
      <c r="W28" s="52"/>
      <c r="X28" s="53">
        <v>0</v>
      </c>
      <c r="Y28" s="42">
        <v>0</v>
      </c>
    </row>
    <row r="29" spans="1:28" ht="60" customHeight="1" x14ac:dyDescent="0.2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2" t="s">
        <v>23</v>
      </c>
      <c r="O29" s="33" t="s">
        <v>52</v>
      </c>
      <c r="P29" s="34" t="s">
        <v>54</v>
      </c>
      <c r="Q29" s="35"/>
      <c r="R29" s="36" t="s">
        <v>62</v>
      </c>
      <c r="S29" s="34">
        <v>240</v>
      </c>
      <c r="T29" s="37"/>
      <c r="U29" s="38"/>
      <c r="V29" s="42">
        <v>332184</v>
      </c>
      <c r="W29" s="52"/>
      <c r="X29" s="53">
        <v>0</v>
      </c>
      <c r="Y29" s="42">
        <v>0</v>
      </c>
    </row>
    <row r="30" spans="1:28" ht="25.5" customHeight="1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2" t="s">
        <v>24</v>
      </c>
      <c r="O30" s="33" t="s">
        <v>52</v>
      </c>
      <c r="P30" s="34" t="s">
        <v>54</v>
      </c>
      <c r="Q30" s="35"/>
      <c r="R30" s="36" t="s">
        <v>62</v>
      </c>
      <c r="S30" s="34">
        <v>800</v>
      </c>
      <c r="T30" s="37"/>
      <c r="U30" s="38"/>
      <c r="V30" s="42">
        <v>98800</v>
      </c>
      <c r="W30" s="52"/>
      <c r="X30" s="53">
        <v>0</v>
      </c>
      <c r="Y30" s="42">
        <v>0</v>
      </c>
    </row>
    <row r="31" spans="1:28" ht="24.75" customHeight="1" x14ac:dyDescent="0.2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2" t="s">
        <v>25</v>
      </c>
      <c r="O31" s="33" t="s">
        <v>52</v>
      </c>
      <c r="P31" s="34" t="s">
        <v>54</v>
      </c>
      <c r="Q31" s="35"/>
      <c r="R31" s="36" t="s">
        <v>62</v>
      </c>
      <c r="S31" s="34">
        <v>850</v>
      </c>
      <c r="T31" s="37"/>
      <c r="U31" s="38"/>
      <c r="V31" s="42">
        <v>98800</v>
      </c>
      <c r="W31" s="52"/>
      <c r="X31" s="53">
        <v>0</v>
      </c>
      <c r="Y31" s="42">
        <v>0</v>
      </c>
    </row>
    <row r="32" spans="1:28" ht="78" customHeight="1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2" t="s">
        <v>26</v>
      </c>
      <c r="O32" s="33" t="s">
        <v>52</v>
      </c>
      <c r="P32" s="34" t="s">
        <v>54</v>
      </c>
      <c r="Q32" s="35"/>
      <c r="R32" s="36" t="s">
        <v>63</v>
      </c>
      <c r="S32" s="34"/>
      <c r="T32" s="37"/>
      <c r="U32" s="38"/>
      <c r="V32" s="42">
        <f>V33</f>
        <v>100</v>
      </c>
      <c r="W32" s="52"/>
      <c r="X32" s="53">
        <v>100</v>
      </c>
      <c r="Y32" s="42">
        <v>100</v>
      </c>
    </row>
    <row r="33" spans="1:25" ht="43.5" customHeight="1" x14ac:dyDescent="0.2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2" t="s">
        <v>22</v>
      </c>
      <c r="O33" s="33" t="s">
        <v>52</v>
      </c>
      <c r="P33" s="34" t="s">
        <v>54</v>
      </c>
      <c r="Q33" s="35"/>
      <c r="R33" s="36" t="s">
        <v>63</v>
      </c>
      <c r="S33" s="34">
        <v>200</v>
      </c>
      <c r="T33" s="37"/>
      <c r="U33" s="38"/>
      <c r="V33" s="42">
        <v>100</v>
      </c>
      <c r="W33" s="52"/>
      <c r="X33" s="53">
        <v>100</v>
      </c>
      <c r="Y33" s="42">
        <v>100</v>
      </c>
    </row>
    <row r="34" spans="1:25" ht="64.5" customHeight="1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2" t="s">
        <v>23</v>
      </c>
      <c r="O34" s="33" t="s">
        <v>52</v>
      </c>
      <c r="P34" s="34" t="s">
        <v>54</v>
      </c>
      <c r="Q34" s="35"/>
      <c r="R34" s="36" t="s">
        <v>63</v>
      </c>
      <c r="S34" s="34">
        <v>240</v>
      </c>
      <c r="T34" s="37"/>
      <c r="U34" s="38"/>
      <c r="V34" s="42">
        <v>100</v>
      </c>
      <c r="W34" s="52"/>
      <c r="X34" s="53">
        <v>100</v>
      </c>
      <c r="Y34" s="42">
        <v>100</v>
      </c>
    </row>
    <row r="35" spans="1:25" ht="84" customHeight="1" x14ac:dyDescent="0.2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2" t="s">
        <v>18</v>
      </c>
      <c r="O35" s="33" t="s">
        <v>52</v>
      </c>
      <c r="P35" s="34" t="s">
        <v>54</v>
      </c>
      <c r="Q35" s="35"/>
      <c r="R35" s="36" t="s">
        <v>61</v>
      </c>
      <c r="S35" s="34"/>
      <c r="T35" s="37"/>
      <c r="U35" s="38"/>
      <c r="V35" s="42">
        <v>1200000</v>
      </c>
      <c r="W35" s="52"/>
      <c r="X35" s="53">
        <v>0</v>
      </c>
      <c r="Y35" s="42">
        <v>0</v>
      </c>
    </row>
    <row r="36" spans="1:25" ht="111" customHeight="1" x14ac:dyDescent="0.2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2" t="s">
        <v>19</v>
      </c>
      <c r="O36" s="33" t="s">
        <v>52</v>
      </c>
      <c r="P36" s="34" t="s">
        <v>54</v>
      </c>
      <c r="Q36" s="35"/>
      <c r="R36" s="36" t="s">
        <v>61</v>
      </c>
      <c r="S36" s="34">
        <v>100</v>
      </c>
      <c r="T36" s="37"/>
      <c r="U36" s="38"/>
      <c r="V36" s="42">
        <v>1200000</v>
      </c>
      <c r="W36" s="52"/>
      <c r="X36" s="53">
        <v>0</v>
      </c>
      <c r="Y36" s="42">
        <v>0</v>
      </c>
    </row>
    <row r="37" spans="1:25" ht="56.25" customHeight="1" x14ac:dyDescent="0.25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2" t="s">
        <v>17</v>
      </c>
      <c r="O37" s="33" t="s">
        <v>52</v>
      </c>
      <c r="P37" s="34" t="s">
        <v>54</v>
      </c>
      <c r="Q37" s="35"/>
      <c r="R37" s="36" t="s">
        <v>61</v>
      </c>
      <c r="S37" s="34">
        <v>120</v>
      </c>
      <c r="T37" s="37"/>
      <c r="U37" s="38"/>
      <c r="V37" s="42">
        <v>1200000</v>
      </c>
      <c r="W37" s="52"/>
      <c r="X37" s="53">
        <v>0</v>
      </c>
      <c r="Y37" s="42">
        <v>0</v>
      </c>
    </row>
    <row r="38" spans="1:25" ht="18.75" customHeight="1" x14ac:dyDescent="0.25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2" t="s">
        <v>80</v>
      </c>
      <c r="O38" s="33" t="s">
        <v>52</v>
      </c>
      <c r="P38" s="34">
        <v>11</v>
      </c>
      <c r="Q38" s="35"/>
      <c r="R38" s="36"/>
      <c r="S38" s="34"/>
      <c r="T38" s="37"/>
      <c r="U38" s="38"/>
      <c r="V38" s="42">
        <v>100</v>
      </c>
      <c r="W38" s="52"/>
      <c r="X38" s="53">
        <v>0</v>
      </c>
      <c r="Y38" s="42">
        <v>0</v>
      </c>
    </row>
    <row r="39" spans="1:25" ht="17.25" customHeight="1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2" t="s">
        <v>27</v>
      </c>
      <c r="O39" s="33" t="s">
        <v>52</v>
      </c>
      <c r="P39" s="34">
        <v>11</v>
      </c>
      <c r="Q39" s="35"/>
      <c r="R39" s="36" t="s">
        <v>64</v>
      </c>
      <c r="S39" s="34"/>
      <c r="T39" s="37"/>
      <c r="U39" s="38"/>
      <c r="V39" s="42">
        <v>100</v>
      </c>
      <c r="W39" s="52"/>
      <c r="X39" s="53">
        <v>0</v>
      </c>
      <c r="Y39" s="42">
        <v>0</v>
      </c>
    </row>
    <row r="40" spans="1:25" ht="18.75" customHeight="1" x14ac:dyDescent="0.25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2" t="s">
        <v>28</v>
      </c>
      <c r="O40" s="33" t="s">
        <v>52</v>
      </c>
      <c r="P40" s="34">
        <v>11</v>
      </c>
      <c r="Q40" s="35"/>
      <c r="R40" s="36" t="s">
        <v>64</v>
      </c>
      <c r="S40" s="34">
        <v>870</v>
      </c>
      <c r="T40" s="37"/>
      <c r="U40" s="38"/>
      <c r="V40" s="42">
        <v>100</v>
      </c>
      <c r="W40" s="52"/>
      <c r="X40" s="53">
        <v>0</v>
      </c>
      <c r="Y40" s="42">
        <v>0</v>
      </c>
    </row>
    <row r="41" spans="1:25" ht="33.75" customHeight="1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2" t="s">
        <v>79</v>
      </c>
      <c r="O41" s="33" t="s">
        <v>52</v>
      </c>
      <c r="P41" s="34">
        <v>13</v>
      </c>
      <c r="Q41" s="35"/>
      <c r="R41" s="36"/>
      <c r="S41" s="34"/>
      <c r="T41" s="37"/>
      <c r="U41" s="38"/>
      <c r="V41" s="42">
        <f>V42</f>
        <v>0</v>
      </c>
      <c r="W41" s="52"/>
      <c r="X41" s="53">
        <f>X42</f>
        <v>0</v>
      </c>
      <c r="Y41" s="42">
        <f>Y42</f>
        <v>0</v>
      </c>
    </row>
    <row r="42" spans="1:25" ht="73.5" customHeight="1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2" t="s">
        <v>29</v>
      </c>
      <c r="O42" s="33" t="s">
        <v>52</v>
      </c>
      <c r="P42" s="34">
        <v>13</v>
      </c>
      <c r="Q42" s="35"/>
      <c r="R42" s="36" t="s">
        <v>65</v>
      </c>
      <c r="S42" s="34"/>
      <c r="T42" s="37"/>
      <c r="U42" s="38"/>
      <c r="V42" s="42">
        <v>0</v>
      </c>
      <c r="W42" s="52"/>
      <c r="X42" s="53">
        <v>0</v>
      </c>
      <c r="Y42" s="42">
        <v>0</v>
      </c>
    </row>
    <row r="43" spans="1:25" ht="45.75" customHeight="1" x14ac:dyDescent="0.25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2" t="s">
        <v>22</v>
      </c>
      <c r="O43" s="33" t="s">
        <v>52</v>
      </c>
      <c r="P43" s="34">
        <v>13</v>
      </c>
      <c r="Q43" s="35"/>
      <c r="R43" s="36" t="s">
        <v>65</v>
      </c>
      <c r="S43" s="34">
        <v>200</v>
      </c>
      <c r="T43" s="37"/>
      <c r="U43" s="38"/>
      <c r="V43" s="42">
        <v>0</v>
      </c>
      <c r="W43" s="52"/>
      <c r="X43" s="53">
        <v>0</v>
      </c>
      <c r="Y43" s="42">
        <v>0</v>
      </c>
    </row>
    <row r="44" spans="1:25" ht="60.75" customHeight="1" x14ac:dyDescent="0.2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2" t="s">
        <v>23</v>
      </c>
      <c r="O44" s="33" t="s">
        <v>52</v>
      </c>
      <c r="P44" s="34">
        <v>13</v>
      </c>
      <c r="Q44" s="35"/>
      <c r="R44" s="36" t="s">
        <v>65</v>
      </c>
      <c r="S44" s="34">
        <v>240</v>
      </c>
      <c r="T44" s="37"/>
      <c r="U44" s="38"/>
      <c r="V44" s="42">
        <v>0</v>
      </c>
      <c r="W44" s="52"/>
      <c r="X44" s="53">
        <v>0</v>
      </c>
      <c r="Y44" s="42">
        <v>0</v>
      </c>
    </row>
    <row r="45" spans="1:25" ht="18" customHeight="1" x14ac:dyDescent="0.25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25" t="s">
        <v>30</v>
      </c>
      <c r="O45" s="40" t="s">
        <v>53</v>
      </c>
      <c r="P45" s="27" t="s">
        <v>57</v>
      </c>
      <c r="Q45" s="28"/>
      <c r="R45" s="29"/>
      <c r="S45" s="27"/>
      <c r="T45" s="17"/>
      <c r="U45" s="30"/>
      <c r="V45" s="49">
        <v>190000</v>
      </c>
      <c r="W45" s="50"/>
      <c r="X45" s="51">
        <v>212000</v>
      </c>
      <c r="Y45" s="49">
        <v>220000</v>
      </c>
    </row>
    <row r="46" spans="1:25" ht="17.25" customHeight="1" x14ac:dyDescent="0.25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2" t="s">
        <v>31</v>
      </c>
      <c r="O46" s="33" t="s">
        <v>53</v>
      </c>
      <c r="P46" s="34" t="s">
        <v>58</v>
      </c>
      <c r="Q46" s="35"/>
      <c r="R46" s="36"/>
      <c r="S46" s="34"/>
      <c r="T46" s="37"/>
      <c r="U46" s="38"/>
      <c r="V46" s="42">
        <v>190000</v>
      </c>
      <c r="W46" s="52"/>
      <c r="X46" s="53">
        <v>212000</v>
      </c>
      <c r="Y46" s="42">
        <v>220000</v>
      </c>
    </row>
    <row r="47" spans="1:25" ht="66" customHeight="1" x14ac:dyDescent="0.2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2" t="s">
        <v>32</v>
      </c>
      <c r="O47" s="33" t="s">
        <v>53</v>
      </c>
      <c r="P47" s="34" t="s">
        <v>58</v>
      </c>
      <c r="Q47" s="35"/>
      <c r="R47" s="36" t="s">
        <v>66</v>
      </c>
      <c r="S47" s="34"/>
      <c r="T47" s="37"/>
      <c r="U47" s="38"/>
      <c r="V47" s="42">
        <v>190000</v>
      </c>
      <c r="W47" s="52"/>
      <c r="X47" s="53">
        <v>212000</v>
      </c>
      <c r="Y47" s="42">
        <v>220000</v>
      </c>
    </row>
    <row r="48" spans="1:25" ht="111.75" customHeight="1" x14ac:dyDescent="0.2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2" t="s">
        <v>16</v>
      </c>
      <c r="O48" s="33" t="s">
        <v>53</v>
      </c>
      <c r="P48" s="34" t="s">
        <v>58</v>
      </c>
      <c r="Q48" s="35"/>
      <c r="R48" s="36" t="s">
        <v>66</v>
      </c>
      <c r="S48" s="34">
        <v>100</v>
      </c>
      <c r="T48" s="37"/>
      <c r="U48" s="38"/>
      <c r="V48" s="42">
        <v>190000</v>
      </c>
      <c r="W48" s="52"/>
      <c r="X48" s="53">
        <v>212000</v>
      </c>
      <c r="Y48" s="42">
        <v>220000</v>
      </c>
    </row>
    <row r="49" spans="1:25" ht="60" customHeight="1" x14ac:dyDescent="0.25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2" t="s">
        <v>17</v>
      </c>
      <c r="O49" s="33" t="s">
        <v>53</v>
      </c>
      <c r="P49" s="34" t="s">
        <v>58</v>
      </c>
      <c r="Q49" s="35"/>
      <c r="R49" s="36" t="s">
        <v>66</v>
      </c>
      <c r="S49" s="34">
        <v>120</v>
      </c>
      <c r="T49" s="37"/>
      <c r="U49" s="38"/>
      <c r="V49" s="42">
        <v>190000</v>
      </c>
      <c r="W49" s="52"/>
      <c r="X49" s="53">
        <v>212000</v>
      </c>
      <c r="Y49" s="42">
        <v>220000</v>
      </c>
    </row>
    <row r="50" spans="1:25" ht="49.5" customHeight="1" x14ac:dyDescent="0.25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2" t="s">
        <v>22</v>
      </c>
      <c r="O50" s="33" t="s">
        <v>53</v>
      </c>
      <c r="P50" s="34" t="s">
        <v>58</v>
      </c>
      <c r="Q50" s="35"/>
      <c r="R50" s="36" t="s">
        <v>66</v>
      </c>
      <c r="S50" s="34">
        <v>200</v>
      </c>
      <c r="T50" s="37"/>
      <c r="U50" s="38"/>
      <c r="V50" s="42">
        <v>0</v>
      </c>
      <c r="W50" s="52"/>
      <c r="X50" s="53">
        <v>0</v>
      </c>
      <c r="Y50" s="42">
        <v>0</v>
      </c>
    </row>
    <row r="51" spans="1:25" ht="57.75" customHeight="1" x14ac:dyDescent="0.25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2" t="s">
        <v>23</v>
      </c>
      <c r="O51" s="33" t="s">
        <v>53</v>
      </c>
      <c r="P51" s="34" t="s">
        <v>58</v>
      </c>
      <c r="Q51" s="35"/>
      <c r="R51" s="36" t="s">
        <v>66</v>
      </c>
      <c r="S51" s="34">
        <v>240</v>
      </c>
      <c r="T51" s="37"/>
      <c r="U51" s="38"/>
      <c r="V51" s="42">
        <v>0</v>
      </c>
      <c r="W51" s="52"/>
      <c r="X51" s="53">
        <v>0</v>
      </c>
      <c r="Y51" s="42">
        <v>0</v>
      </c>
    </row>
    <row r="52" spans="1:25" ht="18.75" customHeight="1" x14ac:dyDescent="0.25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25" t="s">
        <v>33</v>
      </c>
      <c r="O52" s="40" t="s">
        <v>54</v>
      </c>
      <c r="P52" s="27" t="s">
        <v>57</v>
      </c>
      <c r="Q52" s="28"/>
      <c r="R52" s="29"/>
      <c r="S52" s="27"/>
      <c r="T52" s="17"/>
      <c r="U52" s="30"/>
      <c r="V52" s="49">
        <v>410000</v>
      </c>
      <c r="W52" s="50"/>
      <c r="X52" s="51">
        <v>426100</v>
      </c>
      <c r="Y52" s="49">
        <v>588000</v>
      </c>
    </row>
    <row r="53" spans="1:25" ht="17.25" customHeight="1" x14ac:dyDescent="0.25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2" t="s">
        <v>34</v>
      </c>
      <c r="O53" s="33" t="s">
        <v>54</v>
      </c>
      <c r="P53" s="34" t="s">
        <v>59</v>
      </c>
      <c r="Q53" s="35"/>
      <c r="R53" s="36"/>
      <c r="S53" s="34"/>
      <c r="T53" s="37"/>
      <c r="U53" s="38"/>
      <c r="V53" s="42">
        <v>410000</v>
      </c>
      <c r="W53" s="52"/>
      <c r="X53" s="53">
        <v>426100</v>
      </c>
      <c r="Y53" s="42">
        <v>588000</v>
      </c>
    </row>
    <row r="54" spans="1:25" ht="67.5" customHeight="1" x14ac:dyDescent="0.25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2" t="s">
        <v>35</v>
      </c>
      <c r="O54" s="33" t="s">
        <v>54</v>
      </c>
      <c r="P54" s="34" t="s">
        <v>59</v>
      </c>
      <c r="Q54" s="35"/>
      <c r="R54" s="36" t="s">
        <v>67</v>
      </c>
      <c r="S54" s="34"/>
      <c r="T54" s="37"/>
      <c r="U54" s="38"/>
      <c r="V54" s="42">
        <v>410000</v>
      </c>
      <c r="W54" s="52"/>
      <c r="X54" s="53">
        <v>426100</v>
      </c>
      <c r="Y54" s="42">
        <v>588000</v>
      </c>
    </row>
    <row r="55" spans="1:25" ht="45.75" customHeight="1" x14ac:dyDescent="0.25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2" t="s">
        <v>22</v>
      </c>
      <c r="O55" s="33" t="s">
        <v>54</v>
      </c>
      <c r="P55" s="34" t="s">
        <v>59</v>
      </c>
      <c r="Q55" s="35"/>
      <c r="R55" s="36" t="s">
        <v>67</v>
      </c>
      <c r="S55" s="34">
        <v>200</v>
      </c>
      <c r="T55" s="37"/>
      <c r="U55" s="38"/>
      <c r="V55" s="42">
        <v>410000</v>
      </c>
      <c r="W55" s="52"/>
      <c r="X55" s="53">
        <v>426100</v>
      </c>
      <c r="Y55" s="42">
        <v>588000</v>
      </c>
    </row>
    <row r="56" spans="1:25" ht="63" customHeight="1" x14ac:dyDescent="0.25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2" t="s">
        <v>23</v>
      </c>
      <c r="O56" s="33" t="s">
        <v>54</v>
      </c>
      <c r="P56" s="34" t="s">
        <v>59</v>
      </c>
      <c r="Q56" s="35"/>
      <c r="R56" s="36" t="s">
        <v>67</v>
      </c>
      <c r="S56" s="34">
        <v>240</v>
      </c>
      <c r="T56" s="37"/>
      <c r="U56" s="38"/>
      <c r="V56" s="42">
        <v>410000</v>
      </c>
      <c r="W56" s="52"/>
      <c r="X56" s="53">
        <v>426100</v>
      </c>
      <c r="Y56" s="42">
        <v>588000</v>
      </c>
    </row>
    <row r="57" spans="1:25" ht="40.5" customHeight="1" x14ac:dyDescent="0.2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25" t="s">
        <v>36</v>
      </c>
      <c r="O57" s="40" t="s">
        <v>55</v>
      </c>
      <c r="P57" s="27" t="s">
        <v>57</v>
      </c>
      <c r="Q57" s="28"/>
      <c r="R57" s="29"/>
      <c r="S57" s="27"/>
      <c r="T57" s="17"/>
      <c r="U57" s="30"/>
      <c r="V57" s="49">
        <v>150000</v>
      </c>
      <c r="W57" s="50"/>
      <c r="X57" s="51">
        <f>X58+X62</f>
        <v>0</v>
      </c>
      <c r="Y57" s="49">
        <v>0</v>
      </c>
    </row>
    <row r="58" spans="1:25" ht="18.7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2" t="s">
        <v>37</v>
      </c>
      <c r="O58" s="33" t="s">
        <v>55</v>
      </c>
      <c r="P58" s="34" t="s">
        <v>52</v>
      </c>
      <c r="Q58" s="35"/>
      <c r="R58" s="36"/>
      <c r="S58" s="34"/>
      <c r="T58" s="37"/>
      <c r="U58" s="38"/>
      <c r="V58" s="42">
        <v>150000</v>
      </c>
      <c r="W58" s="52"/>
      <c r="X58" s="53">
        <v>0</v>
      </c>
      <c r="Y58" s="42">
        <v>0</v>
      </c>
    </row>
    <row r="59" spans="1:25" ht="39" customHeight="1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2" t="s">
        <v>38</v>
      </c>
      <c r="O59" s="33" t="s">
        <v>55</v>
      </c>
      <c r="P59" s="34" t="s">
        <v>52</v>
      </c>
      <c r="Q59" s="35"/>
      <c r="R59" s="36" t="s">
        <v>68</v>
      </c>
      <c r="S59" s="34"/>
      <c r="T59" s="37"/>
      <c r="U59" s="38"/>
      <c r="V59" s="42">
        <v>0</v>
      </c>
      <c r="W59" s="52"/>
      <c r="X59" s="53">
        <v>0</v>
      </c>
      <c r="Y59" s="42">
        <v>0</v>
      </c>
    </row>
    <row r="60" spans="1:25" ht="18.75" customHeight="1" x14ac:dyDescent="0.25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2" t="s">
        <v>24</v>
      </c>
      <c r="O60" s="33" t="s">
        <v>55</v>
      </c>
      <c r="P60" s="34" t="s">
        <v>52</v>
      </c>
      <c r="Q60" s="35"/>
      <c r="R60" s="36" t="s">
        <v>68</v>
      </c>
      <c r="S60" s="34">
        <v>800</v>
      </c>
      <c r="T60" s="37"/>
      <c r="U60" s="38"/>
      <c r="V60" s="42">
        <v>0</v>
      </c>
      <c r="W60" s="52"/>
      <c r="X60" s="53">
        <v>0</v>
      </c>
      <c r="Y60" s="42">
        <v>0</v>
      </c>
    </row>
    <row r="61" spans="1:25" ht="17.25" customHeight="1" x14ac:dyDescent="0.25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2" t="s">
        <v>25</v>
      </c>
      <c r="O61" s="33" t="s">
        <v>55</v>
      </c>
      <c r="P61" s="34" t="s">
        <v>52</v>
      </c>
      <c r="Q61" s="35"/>
      <c r="R61" s="36" t="s">
        <v>68</v>
      </c>
      <c r="S61" s="34">
        <v>850</v>
      </c>
      <c r="T61" s="37"/>
      <c r="U61" s="38"/>
      <c r="V61" s="42">
        <v>0</v>
      </c>
      <c r="W61" s="52"/>
      <c r="X61" s="53">
        <v>0</v>
      </c>
      <c r="Y61" s="42">
        <v>0</v>
      </c>
    </row>
    <row r="62" spans="1:25" ht="16.5" customHeight="1" x14ac:dyDescent="0.25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2" t="s">
        <v>39</v>
      </c>
      <c r="O62" s="33" t="s">
        <v>55</v>
      </c>
      <c r="P62" s="34" t="s">
        <v>58</v>
      </c>
      <c r="Q62" s="35"/>
      <c r="R62" s="36"/>
      <c r="S62" s="34"/>
      <c r="T62" s="37"/>
      <c r="U62" s="38"/>
      <c r="V62" s="42">
        <v>150000</v>
      </c>
      <c r="W62" s="52"/>
      <c r="X62" s="53">
        <v>0</v>
      </c>
      <c r="Y62" s="42">
        <v>0</v>
      </c>
    </row>
    <row r="63" spans="1:25" ht="15.75" x14ac:dyDescent="0.25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2" t="s">
        <v>40</v>
      </c>
      <c r="O63" s="33" t="s">
        <v>55</v>
      </c>
      <c r="P63" s="34" t="s">
        <v>58</v>
      </c>
      <c r="Q63" s="35"/>
      <c r="R63" s="36" t="s">
        <v>69</v>
      </c>
      <c r="S63" s="34"/>
      <c r="T63" s="37"/>
      <c r="U63" s="38"/>
      <c r="V63" s="42">
        <v>150000</v>
      </c>
      <c r="W63" s="52"/>
      <c r="X63" s="53">
        <v>0</v>
      </c>
      <c r="Y63" s="42">
        <v>0</v>
      </c>
    </row>
    <row r="64" spans="1:25" ht="46.5" customHeight="1" x14ac:dyDescent="0.25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2" t="s">
        <v>22</v>
      </c>
      <c r="O64" s="33" t="s">
        <v>55</v>
      </c>
      <c r="P64" s="34" t="s">
        <v>58</v>
      </c>
      <c r="Q64" s="35"/>
      <c r="R64" s="36" t="s">
        <v>69</v>
      </c>
      <c r="S64" s="34">
        <v>200</v>
      </c>
      <c r="T64" s="37"/>
      <c r="U64" s="38"/>
      <c r="V64" s="42">
        <v>150000</v>
      </c>
      <c r="W64" s="52"/>
      <c r="X64" s="53">
        <v>0</v>
      </c>
      <c r="Y64" s="42">
        <v>0</v>
      </c>
    </row>
    <row r="65" spans="1:25" ht="61.5" customHeight="1" x14ac:dyDescent="0.25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2" t="s">
        <v>23</v>
      </c>
      <c r="O65" s="33" t="s">
        <v>55</v>
      </c>
      <c r="P65" s="34" t="s">
        <v>58</v>
      </c>
      <c r="Q65" s="35"/>
      <c r="R65" s="36" t="s">
        <v>69</v>
      </c>
      <c r="S65" s="34">
        <v>240</v>
      </c>
      <c r="T65" s="37"/>
      <c r="U65" s="38"/>
      <c r="V65" s="42">
        <v>150000</v>
      </c>
      <c r="W65" s="52"/>
      <c r="X65" s="53">
        <v>0</v>
      </c>
      <c r="Y65" s="42">
        <v>0</v>
      </c>
    </row>
    <row r="66" spans="1:25" ht="15.75" x14ac:dyDescent="0.25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25" t="s">
        <v>41</v>
      </c>
      <c r="O66" s="40" t="s">
        <v>56</v>
      </c>
      <c r="P66" s="27" t="s">
        <v>57</v>
      </c>
      <c r="Q66" s="28"/>
      <c r="R66" s="29"/>
      <c r="S66" s="27"/>
      <c r="T66" s="17"/>
      <c r="U66" s="30"/>
      <c r="V66" s="49">
        <v>3239802</v>
      </c>
      <c r="W66" s="50"/>
      <c r="X66" s="51">
        <v>102900</v>
      </c>
      <c r="Y66" s="49">
        <v>331600</v>
      </c>
    </row>
    <row r="67" spans="1:25" ht="15.75" x14ac:dyDescent="0.25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2" t="s">
        <v>42</v>
      </c>
      <c r="O67" s="33" t="s">
        <v>56</v>
      </c>
      <c r="P67" s="34" t="s">
        <v>52</v>
      </c>
      <c r="Q67" s="35"/>
      <c r="R67" s="36"/>
      <c r="S67" s="34"/>
      <c r="T67" s="37"/>
      <c r="U67" s="38"/>
      <c r="V67" s="42">
        <v>3239802</v>
      </c>
      <c r="W67" s="52"/>
      <c r="X67" s="53">
        <v>102900</v>
      </c>
      <c r="Y67" s="42">
        <v>331600</v>
      </c>
    </row>
    <row r="68" spans="1:25" ht="78" customHeight="1" x14ac:dyDescent="0.25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2" t="s">
        <v>43</v>
      </c>
      <c r="O68" s="33" t="s">
        <v>56</v>
      </c>
      <c r="P68" s="34" t="s">
        <v>52</v>
      </c>
      <c r="Q68" s="35"/>
      <c r="R68" s="36" t="s">
        <v>70</v>
      </c>
      <c r="S68" s="34"/>
      <c r="T68" s="37"/>
      <c r="U68" s="38"/>
      <c r="V68" s="42">
        <v>2000000</v>
      </c>
      <c r="W68" s="52"/>
      <c r="X68" s="53">
        <v>102900</v>
      </c>
      <c r="Y68" s="42">
        <v>331600</v>
      </c>
    </row>
    <row r="69" spans="1:25" ht="122.25" customHeight="1" x14ac:dyDescent="0.25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2" t="s">
        <v>16</v>
      </c>
      <c r="O69" s="33" t="s">
        <v>56</v>
      </c>
      <c r="P69" s="34" t="s">
        <v>52</v>
      </c>
      <c r="Q69" s="35"/>
      <c r="R69" s="36" t="s">
        <v>71</v>
      </c>
      <c r="S69" s="34">
        <v>100</v>
      </c>
      <c r="T69" s="37"/>
      <c r="U69" s="38"/>
      <c r="V69" s="42">
        <v>2000000</v>
      </c>
      <c r="W69" s="52"/>
      <c r="X69" s="53">
        <v>102900</v>
      </c>
      <c r="Y69" s="42">
        <v>331600</v>
      </c>
    </row>
    <row r="70" spans="1:25" ht="39.7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2" t="s">
        <v>44</v>
      </c>
      <c r="O70" s="33" t="s">
        <v>56</v>
      </c>
      <c r="P70" s="34" t="s">
        <v>52</v>
      </c>
      <c r="Q70" s="35"/>
      <c r="R70" s="36" t="s">
        <v>71</v>
      </c>
      <c r="S70" s="34">
        <v>110</v>
      </c>
      <c r="T70" s="37"/>
      <c r="U70" s="38"/>
      <c r="V70" s="42">
        <v>2000000</v>
      </c>
      <c r="W70" s="52"/>
      <c r="X70" s="53">
        <v>102900</v>
      </c>
      <c r="Y70" s="42">
        <v>331600</v>
      </c>
    </row>
    <row r="71" spans="1:25" ht="15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2" t="s">
        <v>45</v>
      </c>
      <c r="O71" s="33" t="s">
        <v>56</v>
      </c>
      <c r="P71" s="34" t="s">
        <v>52</v>
      </c>
      <c r="Q71" s="35"/>
      <c r="R71" s="36" t="s">
        <v>72</v>
      </c>
      <c r="S71" s="34"/>
      <c r="T71" s="37"/>
      <c r="U71" s="38"/>
      <c r="V71" s="54">
        <v>1109402</v>
      </c>
      <c r="W71" s="52"/>
      <c r="X71" s="53">
        <v>0</v>
      </c>
      <c r="Y71" s="42">
        <v>0</v>
      </c>
    </row>
    <row r="72" spans="1:25" ht="118.5" customHeight="1" x14ac:dyDescent="0.25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2" t="s">
        <v>16</v>
      </c>
      <c r="O72" s="33" t="s">
        <v>56</v>
      </c>
      <c r="P72" s="34" t="s">
        <v>52</v>
      </c>
      <c r="Q72" s="35"/>
      <c r="R72" s="36" t="s">
        <v>72</v>
      </c>
      <c r="S72" s="34">
        <v>100</v>
      </c>
      <c r="T72" s="37"/>
      <c r="U72" s="38"/>
      <c r="V72" s="42">
        <v>371695</v>
      </c>
      <c r="W72" s="52"/>
      <c r="X72" s="53">
        <v>0</v>
      </c>
      <c r="Y72" s="42">
        <v>0</v>
      </c>
    </row>
    <row r="73" spans="1:25" ht="44.25" customHeight="1" x14ac:dyDescent="0.25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2" t="s">
        <v>44</v>
      </c>
      <c r="O73" s="33" t="s">
        <v>56</v>
      </c>
      <c r="P73" s="34" t="s">
        <v>52</v>
      </c>
      <c r="Q73" s="35"/>
      <c r="R73" s="36" t="s">
        <v>72</v>
      </c>
      <c r="S73" s="34">
        <v>110</v>
      </c>
      <c r="T73" s="37"/>
      <c r="U73" s="38"/>
      <c r="V73" s="42">
        <v>371695</v>
      </c>
      <c r="W73" s="52"/>
      <c r="X73" s="53">
        <v>0</v>
      </c>
      <c r="Y73" s="42">
        <v>0</v>
      </c>
    </row>
    <row r="74" spans="1:25" ht="31.5" x14ac:dyDescent="0.25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2" t="s">
        <v>22</v>
      </c>
      <c r="O74" s="33" t="s">
        <v>56</v>
      </c>
      <c r="P74" s="34" t="s">
        <v>52</v>
      </c>
      <c r="Q74" s="35"/>
      <c r="R74" s="36" t="s">
        <v>72</v>
      </c>
      <c r="S74" s="34">
        <v>200</v>
      </c>
      <c r="T74" s="37"/>
      <c r="U74" s="38"/>
      <c r="V74" s="42">
        <v>716307</v>
      </c>
      <c r="W74" s="52"/>
      <c r="X74" s="53">
        <v>0</v>
      </c>
      <c r="Y74" s="42">
        <v>0</v>
      </c>
    </row>
    <row r="75" spans="1:25" ht="62.25" customHeight="1" x14ac:dyDescent="0.25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2" t="s">
        <v>23</v>
      </c>
      <c r="O75" s="33" t="s">
        <v>56</v>
      </c>
      <c r="P75" s="34" t="s">
        <v>52</v>
      </c>
      <c r="Q75" s="35"/>
      <c r="R75" s="36" t="s">
        <v>72</v>
      </c>
      <c r="S75" s="34">
        <v>240</v>
      </c>
      <c r="T75" s="37"/>
      <c r="U75" s="38"/>
      <c r="V75" s="42">
        <v>716307</v>
      </c>
      <c r="W75" s="52"/>
      <c r="X75" s="53">
        <v>0</v>
      </c>
      <c r="Y75" s="42">
        <v>0</v>
      </c>
    </row>
    <row r="76" spans="1:25" ht="31.5" x14ac:dyDescent="0.25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2" t="s">
        <v>22</v>
      </c>
      <c r="O76" s="33" t="s">
        <v>56</v>
      </c>
      <c r="P76" s="34" t="s">
        <v>52</v>
      </c>
      <c r="Q76" s="35"/>
      <c r="R76" s="36" t="s">
        <v>82</v>
      </c>
      <c r="S76" s="34">
        <v>200</v>
      </c>
      <c r="T76" s="37"/>
      <c r="U76" s="38"/>
      <c r="V76" s="42">
        <v>0</v>
      </c>
      <c r="W76" s="52"/>
      <c r="X76" s="53">
        <v>0</v>
      </c>
      <c r="Y76" s="42">
        <v>0</v>
      </c>
    </row>
    <row r="77" spans="1:25" ht="47.25" x14ac:dyDescent="0.25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2" t="s">
        <v>23</v>
      </c>
      <c r="O77" s="33" t="s">
        <v>56</v>
      </c>
      <c r="P77" s="34" t="s">
        <v>52</v>
      </c>
      <c r="Q77" s="35"/>
      <c r="R77" s="36" t="s">
        <v>82</v>
      </c>
      <c r="S77" s="34">
        <v>240</v>
      </c>
      <c r="T77" s="37"/>
      <c r="U77" s="38"/>
      <c r="V77" s="42">
        <v>0</v>
      </c>
      <c r="W77" s="52"/>
      <c r="X77" s="53">
        <v>0</v>
      </c>
      <c r="Y77" s="42">
        <v>0</v>
      </c>
    </row>
    <row r="78" spans="1:25" ht="15.75" x14ac:dyDescent="0.25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2" t="s">
        <v>24</v>
      </c>
      <c r="O78" s="33" t="s">
        <v>56</v>
      </c>
      <c r="P78" s="34" t="s">
        <v>52</v>
      </c>
      <c r="Q78" s="35"/>
      <c r="R78" s="36" t="s">
        <v>72</v>
      </c>
      <c r="S78" s="34">
        <v>800</v>
      </c>
      <c r="T78" s="37"/>
      <c r="U78" s="38"/>
      <c r="V78" s="42">
        <v>21400</v>
      </c>
      <c r="W78" s="52"/>
      <c r="X78" s="53">
        <v>0</v>
      </c>
      <c r="Y78" s="42">
        <v>0</v>
      </c>
    </row>
    <row r="79" spans="1:25" ht="15.75" x14ac:dyDescent="0.25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2" t="s">
        <v>25</v>
      </c>
      <c r="O79" s="33" t="s">
        <v>56</v>
      </c>
      <c r="P79" s="34" t="s">
        <v>52</v>
      </c>
      <c r="Q79" s="35"/>
      <c r="R79" s="36" t="s">
        <v>72</v>
      </c>
      <c r="S79" s="34">
        <v>850</v>
      </c>
      <c r="T79" s="37"/>
      <c r="U79" s="38"/>
      <c r="V79" s="42">
        <v>21400</v>
      </c>
      <c r="W79" s="52"/>
      <c r="X79" s="53">
        <v>0</v>
      </c>
      <c r="Y79" s="42">
        <v>0</v>
      </c>
    </row>
    <row r="80" spans="1:25" ht="44.25" customHeight="1" x14ac:dyDescent="0.25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25" t="s">
        <v>46</v>
      </c>
      <c r="O80" s="40">
        <v>10</v>
      </c>
      <c r="P80" s="27" t="s">
        <v>57</v>
      </c>
      <c r="Q80" s="28"/>
      <c r="R80" s="29"/>
      <c r="S80" s="27"/>
      <c r="T80" s="17"/>
      <c r="U80" s="30"/>
      <c r="V80" s="49">
        <v>504000</v>
      </c>
      <c r="W80" s="50"/>
      <c r="X80" s="51">
        <f>X81</f>
        <v>0</v>
      </c>
      <c r="Y80" s="49">
        <f>Y81</f>
        <v>0</v>
      </c>
    </row>
    <row r="81" spans="1:25" ht="15.75" x14ac:dyDescent="0.25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2" t="s">
        <v>47</v>
      </c>
      <c r="O81" s="33">
        <v>10</v>
      </c>
      <c r="P81" s="34" t="s">
        <v>52</v>
      </c>
      <c r="Q81" s="35"/>
      <c r="R81" s="36"/>
      <c r="S81" s="34"/>
      <c r="T81" s="37"/>
      <c r="U81" s="38"/>
      <c r="V81" s="42">
        <v>504000</v>
      </c>
      <c r="W81" s="52"/>
      <c r="X81" s="53">
        <f>X82</f>
        <v>0</v>
      </c>
      <c r="Y81" s="42">
        <f>Y82</f>
        <v>0</v>
      </c>
    </row>
    <row r="82" spans="1:25" ht="42" customHeight="1" x14ac:dyDescent="0.25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2" t="s">
        <v>48</v>
      </c>
      <c r="O82" s="33">
        <v>10</v>
      </c>
      <c r="P82" s="34" t="s">
        <v>52</v>
      </c>
      <c r="Q82" s="35"/>
      <c r="R82" s="36" t="s">
        <v>73</v>
      </c>
      <c r="S82" s="34"/>
      <c r="T82" s="37"/>
      <c r="U82" s="38"/>
      <c r="V82" s="42">
        <v>504000</v>
      </c>
      <c r="W82" s="52"/>
      <c r="X82" s="53">
        <v>0</v>
      </c>
      <c r="Y82" s="42">
        <v>0</v>
      </c>
    </row>
    <row r="83" spans="1:25" ht="31.5" x14ac:dyDescent="0.25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2" t="s">
        <v>49</v>
      </c>
      <c r="O83" s="33">
        <v>10</v>
      </c>
      <c r="P83" s="34" t="s">
        <v>52</v>
      </c>
      <c r="Q83" s="35"/>
      <c r="R83" s="36" t="s">
        <v>73</v>
      </c>
      <c r="S83" s="34">
        <v>300</v>
      </c>
      <c r="T83" s="37"/>
      <c r="U83" s="38"/>
      <c r="V83" s="42">
        <v>504000</v>
      </c>
      <c r="W83" s="52"/>
      <c r="X83" s="53">
        <v>0</v>
      </c>
      <c r="Y83" s="42">
        <v>0</v>
      </c>
    </row>
    <row r="84" spans="1:25" ht="31.5" x14ac:dyDescent="0.2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2" t="s">
        <v>50</v>
      </c>
      <c r="O84" s="33">
        <v>10</v>
      </c>
      <c r="P84" s="34" t="s">
        <v>52</v>
      </c>
      <c r="Q84" s="35"/>
      <c r="R84" s="36" t="s">
        <v>73</v>
      </c>
      <c r="S84" s="34">
        <v>310</v>
      </c>
      <c r="T84" s="37"/>
      <c r="U84" s="38"/>
      <c r="V84" s="42">
        <v>504000</v>
      </c>
      <c r="W84" s="52"/>
      <c r="X84" s="53">
        <v>0</v>
      </c>
      <c r="Y84" s="42">
        <v>0</v>
      </c>
    </row>
    <row r="85" spans="1:25" ht="31.5" x14ac:dyDescent="0.2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2" t="s">
        <v>21</v>
      </c>
      <c r="O85" s="33" t="s">
        <v>86</v>
      </c>
      <c r="P85" s="34" t="s">
        <v>58</v>
      </c>
      <c r="Q85" s="35"/>
      <c r="R85" s="36" t="s">
        <v>87</v>
      </c>
      <c r="S85" s="34" t="s">
        <v>88</v>
      </c>
      <c r="T85" s="37"/>
      <c r="U85" s="38"/>
      <c r="V85" s="42">
        <v>93600</v>
      </c>
      <c r="W85" s="52"/>
      <c r="X85" s="53">
        <v>0</v>
      </c>
      <c r="Y85" s="42">
        <v>0</v>
      </c>
    </row>
    <row r="86" spans="1:25" ht="15.75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25" t="s">
        <v>78</v>
      </c>
      <c r="O86" s="40" t="s">
        <v>76</v>
      </c>
      <c r="P86" s="27" t="s">
        <v>57</v>
      </c>
      <c r="Q86" s="35"/>
      <c r="R86" s="36"/>
      <c r="S86" s="34"/>
      <c r="T86" s="37"/>
      <c r="U86" s="38"/>
      <c r="V86" s="49">
        <f>V87</f>
        <v>0</v>
      </c>
      <c r="W86" s="52"/>
      <c r="X86" s="51">
        <v>62800</v>
      </c>
      <c r="Y86" s="49">
        <v>142500</v>
      </c>
    </row>
    <row r="87" spans="1:25" ht="15.75" x14ac:dyDescent="0.2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2" t="s">
        <v>74</v>
      </c>
      <c r="O87" s="33" t="s">
        <v>76</v>
      </c>
      <c r="P87" s="34" t="s">
        <v>76</v>
      </c>
      <c r="Q87" s="35"/>
      <c r="R87" s="36"/>
      <c r="S87" s="34"/>
      <c r="T87" s="37"/>
      <c r="U87" s="38"/>
      <c r="V87" s="42">
        <v>0</v>
      </c>
      <c r="W87" s="52"/>
      <c r="X87" s="53">
        <v>62800</v>
      </c>
      <c r="Y87" s="42">
        <v>142500</v>
      </c>
    </row>
    <row r="88" spans="1:25" ht="15.75" x14ac:dyDescent="0.25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2" t="s">
        <v>75</v>
      </c>
      <c r="O88" s="33" t="s">
        <v>76</v>
      </c>
      <c r="P88" s="34" t="s">
        <v>76</v>
      </c>
      <c r="Q88" s="35"/>
      <c r="R88" s="36" t="s">
        <v>77</v>
      </c>
      <c r="S88" s="34"/>
      <c r="T88" s="37"/>
      <c r="U88" s="38"/>
      <c r="V88" s="42">
        <v>0</v>
      </c>
      <c r="W88" s="52"/>
      <c r="X88" s="53">
        <v>62800</v>
      </c>
      <c r="Y88" s="42">
        <v>142500</v>
      </c>
    </row>
    <row r="89" spans="1:25" ht="15.75" x14ac:dyDescent="0.2">
      <c r="N89" s="25" t="s">
        <v>51</v>
      </c>
      <c r="O89" s="40"/>
      <c r="P89" s="41"/>
      <c r="Q89" s="28"/>
      <c r="R89" s="29"/>
      <c r="S89" s="27"/>
      <c r="T89" s="17"/>
      <c r="U89" s="30"/>
      <c r="V89" s="49">
        <f>V86+V80+V66+V57+V52+V45+V16+V40+V85</f>
        <v>7668600</v>
      </c>
      <c r="W89" s="50"/>
      <c r="X89" s="51">
        <f>X86+X80+X66+X57+X52+X45+X16+X32</f>
        <v>2722900</v>
      </c>
      <c r="Y89" s="49">
        <f>Y86+Y80+Y66+Y57+Y52+Y45+Y16+Y32</f>
        <v>3070600</v>
      </c>
    </row>
    <row r="90" spans="1:25" ht="15.75" x14ac:dyDescent="0.25">
      <c r="N90" s="39"/>
      <c r="O90" s="39"/>
      <c r="P90" s="39"/>
      <c r="Q90" s="39"/>
      <c r="R90" s="39"/>
      <c r="S90" s="39"/>
      <c r="T90" s="39"/>
      <c r="U90" s="39"/>
      <c r="V90" s="55"/>
      <c r="W90" s="56"/>
      <c r="X90" s="56"/>
      <c r="Y90" s="56"/>
    </row>
  </sheetData>
  <mergeCells count="14">
    <mergeCell ref="V1:Y5"/>
    <mergeCell ref="B16:K16"/>
    <mergeCell ref="U13:U14"/>
    <mergeCell ref="V12:Y12"/>
    <mergeCell ref="Q13:Q15"/>
    <mergeCell ref="V13:V14"/>
    <mergeCell ref="X13:X14"/>
    <mergeCell ref="Y13:Y14"/>
    <mergeCell ref="N8:Y10"/>
    <mergeCell ref="O13:O14"/>
    <mergeCell ref="P13:P14"/>
    <mergeCell ref="R13:R14"/>
    <mergeCell ref="S13:S14"/>
    <mergeCell ref="N13:N14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  <ignoredErrors>
    <ignoredError sqref="O78:O79 O16:O73 P78:P84 P17:P37 P45:P73 O74:P7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ассигн</vt:lpstr>
      <vt:lpstr>ассигн!Заголовки_для_печати</vt:lpstr>
      <vt:lpstr>ассигн!Область_печати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Пользователь</cp:lastModifiedBy>
  <cp:lastPrinted>2024-11-15T03:06:56Z</cp:lastPrinted>
  <dcterms:created xsi:type="dcterms:W3CDTF">2021-05-04T02:38:45Z</dcterms:created>
  <dcterms:modified xsi:type="dcterms:W3CDTF">2024-12-26T04:49:05Z</dcterms:modified>
</cp:coreProperties>
</file>